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Adolph.Macuvel\Desktop\New folder\"/>
    </mc:Choice>
  </mc:AlternateContent>
  <xr:revisionPtr revIDLastSave="0" documentId="8_{23E7396D-749C-4B7C-8255-EC5482AD3FC7}" xr6:coauthVersionLast="47" xr6:coauthVersionMax="47" xr10:uidLastSave="{00000000-0000-0000-0000-000000000000}"/>
  <bookViews>
    <workbookView xWindow="-120" yWindow="-120" windowWidth="29040" windowHeight="15840" activeTab="1" xr2:uid="{00000000-000D-0000-FFFF-FFFF00000000}"/>
  </bookViews>
  <sheets>
    <sheet name="Awarded Bids 2018-2019" sheetId="2" r:id="rId1"/>
    <sheet name="Awarded Bids 2022-2023" sheetId="4" r:id="rId2"/>
    <sheet name="Framework contracts "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2" l="1"/>
  <c r="G10" i="2" l="1"/>
  <c r="G9" i="2"/>
  <c r="G8" i="2"/>
  <c r="G7" i="2"/>
  <c r="G6" i="2"/>
  <c r="G5" i="2"/>
  <c r="G4" i="2"/>
  <c r="A5" i="2" l="1"/>
  <c r="A6" i="2" s="1"/>
  <c r="A7" i="2" s="1"/>
  <c r="A8" i="2" s="1"/>
  <c r="A9" i="2" s="1"/>
  <c r="A10" i="2" s="1"/>
</calcChain>
</file>

<file path=xl/sharedStrings.xml><?xml version="1.0" encoding="utf-8"?>
<sst xmlns="http://schemas.openxmlformats.org/spreadsheetml/2006/main" count="200" uniqueCount="172">
  <si>
    <t>NO</t>
  </si>
  <si>
    <t xml:space="preserve">BID NUMBER </t>
  </si>
  <si>
    <t>SERVICES</t>
  </si>
  <si>
    <t>SERVICE PROVIDER</t>
  </si>
  <si>
    <t>AWARD DATE</t>
  </si>
  <si>
    <t>AMOUNT</t>
  </si>
  <si>
    <t>ORDER NUMBER</t>
  </si>
  <si>
    <t xml:space="preserve"> </t>
  </si>
  <si>
    <t>Total</t>
  </si>
  <si>
    <t>06/06/2019</t>
  </si>
  <si>
    <t>MISA/TS/PPET/055/2018</t>
  </si>
  <si>
    <t>APPOINTMENT OF A SERVICE PROVIDER TO SUPPLY PPE AND TRADE TOOLS TO MISA LEARNERS.</t>
  </si>
  <si>
    <t>XCO Group (Pty) Ltd</t>
  </si>
  <si>
    <t>21/05/2019</t>
  </si>
  <si>
    <t>MISA/IDMS/SLP/056/2018</t>
  </si>
  <si>
    <t>APPOINTMENT OF A SERVICE PROVIDER TO PROVIDE PROGRAMME MANAGEMENT SERVICES FOR THE REVIEW AND ALIGNMENT OF SOCIAL LABOUR PLANS WITH MUNICIPAL INTEGRATED DEVELOPMENT PLANS; AND DEVELOPMENT OF INNOVATIVE MODELS TO ENSURE STIMULATION OF RURAL ECONOMY IN MUNICIPALITIES WITH MINING ACTIVITIES.</t>
  </si>
  <si>
    <t>Siyathemba Trading 293 (Pty) Ltd</t>
  </si>
  <si>
    <t>MISA/CS/TMC/057/2018</t>
  </si>
  <si>
    <t>Tirisano Travel</t>
  </si>
  <si>
    <t>25/06/2019</t>
  </si>
  <si>
    <t>30/05/2019</t>
  </si>
  <si>
    <t>MISA/CAR/VWN/058/2018</t>
  </si>
  <si>
    <t>APPOINTMENT OF A CONTRACTOR FOR THE CONSTRUCTION OF VUWANI (SIBUDI) TO VYEBOOM ACCESS ROAD – PHASE 1.</t>
  </si>
  <si>
    <t>Seripele Trading</t>
  </si>
  <si>
    <t>MISA/EWW/ALM/059/2018</t>
  </si>
  <si>
    <t>29/04/2019</t>
  </si>
  <si>
    <t>APPOINTMENT OF A PROFESSIONAL SERVICE PROVIDER FOR THE ASSESSMENT, DESIGN, TENDER DOCUMENTATION AND CONSTRUCTION SUPERVISION OF EMONDLO WASTE WATER AND WATER WORKS IN THE ABAQULUSI LM IN KZN.</t>
  </si>
  <si>
    <t>MISA/ARCS/ALM/001/2019</t>
  </si>
  <si>
    <t>RE: APPOINTMENT OF A SERVICE PROVIDER TO CONDUCT A STATUS-QUO ASSESSMENT, REVIEW DESIGNS, DESIGN AND CONSTRUCTION FOR THE UPGRADING OF THE SEWER RETICULATION AND CONSTRUCTION OF WASTE WATER TREATMENT WORKS AT BHOKWE VILLAGE UNDER THE JURISDICTION OF ABAQULUSI LOCAL MUNICIPALITY IN KWAZULU NATAL.</t>
  </si>
  <si>
    <t>Mangethe Group and S-IV Solutions JV.</t>
  </si>
  <si>
    <t>Ukuza Consulting (Pty) Ltd</t>
  </si>
  <si>
    <t>MISA/DCR/MAP/002/2019</t>
  </si>
  <si>
    <t>16/05/2019</t>
  </si>
  <si>
    <t>RE: APPOINTMENT OF A MANAGEMENT CONTRACTOR TO PROVIDE DESIGN AND CONSTRUCTION, REFURBISHMENT, REHABILITATION AND ALTERATION SERVICES FOR LEJWANENG WATER PUMP STATIONS IN MALUTI-A-PHOFUNG LOCAL MUNICIPALITY, FREE STATE PROVINCE.</t>
  </si>
  <si>
    <t>Bicacon (Pty) Ltd</t>
  </si>
  <si>
    <t>LIST OF AWARDED BIDS FROM 2019/2020 FINANCIAL YEAR</t>
  </si>
  <si>
    <t>APPOINTMENT OF TRAVEL MANAGEMENT COMPANY TO PROVIDE TRAVEL MANAGEMENT SERVICES TO THE MUNICIPAL INFRASTRUCTURE SUPPORT AGENT FOR THE PERIOD OF 36 MONTHS. Rates submitted per transaction</t>
  </si>
  <si>
    <t>23/12/2019</t>
  </si>
  <si>
    <t>SCM/PO/177/2019/20</t>
  </si>
  <si>
    <t>Walking Tall Trading and Projects 186</t>
  </si>
  <si>
    <t>MISA/F/CS/015/2015</t>
  </si>
  <si>
    <t xml:space="preserve">APPOINTMENT OF A SERVCE PROVIDER TO PROVIDE CLEANING SERVICES FOR THE MUNINCIPAL INFRASTRUCTURE SUPPORT AGENT </t>
  </si>
  <si>
    <t>DECSRIPTION</t>
  </si>
  <si>
    <t>EVALUATED BY BEC</t>
  </si>
  <si>
    <t>ADJUDICATED BY BAC</t>
  </si>
  <si>
    <t>STATUS</t>
  </si>
  <si>
    <t>Comments</t>
  </si>
  <si>
    <t>Challenges</t>
  </si>
  <si>
    <t>FRAMEWORK FOR THE SERVICES OF MANAGEMENT CONTRACTOR FOR CONSTRUCTION, REFURBISHMENT AND REHABILITATION OF MUNICIPAL ROADS AND STORM WATER INFRASTRUCTURE  WITHIN THEGEOGRAPHIC REGIONS IN S.A</t>
  </si>
  <si>
    <t>YES</t>
  </si>
  <si>
    <t>Evaluation in progress</t>
  </si>
  <si>
    <t xml:space="preserve">Functionality phase not completed. </t>
  </si>
  <si>
    <t xml:space="preserve">Unavailability of BEC members and  SCM officials in BEC meetings </t>
  </si>
  <si>
    <t>PROVISION OF ROADS STORMWATER PROFESSIONAL SERVICES MUNICIPALITIES IN S.A</t>
  </si>
  <si>
    <t>BEC report to be submitted to BAC secretariat on Tuesday(21/01/2020</t>
  </si>
  <si>
    <t>BEC report finalised although functionality score sheet were not completed by other Members.</t>
  </si>
  <si>
    <t>FRAMEWORK CONTRACT FOR WATER AND SANITATION TO SUPPORT MUNICIPALITIES WITHIN GEOGRAPHIC REGIONS IN S.A</t>
  </si>
  <si>
    <t>BEC report to be submitted to BAC secretariat on Wednesday (22/01/2020</t>
  </si>
  <si>
    <t>BEC report to be finalised on Wednesday (22/01/2020) although functionality score sheet were not completed by other Members.</t>
  </si>
  <si>
    <t>FRAMEWORK CONTRACT FOR PROVISION OF INNOVATIVE TECHNOLOGIES FOR WASTE MANAGEMENT SOLUTION TO SUPPORT MUNICIPALITIES WITHIN THE GEOGRAPHIC REGIONS SPREAD ACROSS SOUTH AFRICA.</t>
  </si>
  <si>
    <t>BEC members were informed that Evaluation process will be finalised after bidders presentation of approach paper.</t>
  </si>
  <si>
    <t>Lack of proper guidance</t>
  </si>
  <si>
    <t xml:space="preserve">NO </t>
  </si>
  <si>
    <t>BID NO.</t>
  </si>
  <si>
    <t>MISA/FC/CCR/006/2019</t>
  </si>
  <si>
    <t>MISA/FC/RSWPS/007/2019</t>
  </si>
  <si>
    <t>MISA/FC/WSPS/008/2019</t>
  </si>
  <si>
    <t>MISA/FC/ITWMS/018/2019</t>
  </si>
  <si>
    <t>MISA/FC/EPS/003/2019</t>
  </si>
  <si>
    <t>FRAMEWORK CONTRACT FOR PROVISIONOF ELECTRIFICATION PROFESSIONAL SERVICES TO SUPPORT MUNICIPALITIES WITHIN THE GEOGRAPHIC REGIONS IN SOUTH AFRICA.</t>
  </si>
  <si>
    <t xml:space="preserve">YES </t>
  </si>
  <si>
    <t xml:space="preserve">Awarded </t>
  </si>
  <si>
    <t>MISA/FC/CME/04/2019</t>
  </si>
  <si>
    <t>FRAMEWORK CONTRACT FOR CONTRACTORS FOR MAINTENANCE AND CONSTRUCTION OF ELECTRIFICATION</t>
  </si>
  <si>
    <t>MISA/FC/SFS/005/2019</t>
  </si>
  <si>
    <t>FRAMEWORK CONTRACT FOR SOCIAL FACILITATION SERVICES SERVICES FOR MUNICIPAL INFRASTRUCTURE PROJECTS WITHIN GEOGRAPHIC REGIONS SPREAD ACROSS SOUTH AFRICA</t>
  </si>
  <si>
    <t>05/12/2019</t>
  </si>
  <si>
    <t>MISA/ALM/EWT/016/2019</t>
  </si>
  <si>
    <t>APPOINTMENT OF A CONTRACTOR FOR REBURBISHMENT AND UPGRADE OF EMONDLO WASTEWATER TREAMENT WORKS IN THE ABAQULUSI LOCAL MUNICIPALITY IN KWAZULU NATAL</t>
  </si>
  <si>
    <t>Water Solutions Southern Africa (pty) Ltd</t>
  </si>
  <si>
    <t>MISA/ANDZLM/DSDERB/012/2019</t>
  </si>
  <si>
    <t>APPOINTMENT OFA CONTRACTOR TO RPOVIDE SERVICES FOR ASSESSMENT, DISCHARGE YIELD TESTING OF DESIGN, QUALITY TESTING OF DESIGN , SITTING,DRILLING,EQUIPPING,REFURBISHMENT OF BOREHOLES, CONSTRUCTION MONITORING AND COMMISSIONING OF SOLAR POWERED BOREHOLES AT FATIMA, DRAYINI,BHIDLA,KWASHAYA,NKUMBA,NGWEMPISI,KWAMNYAMA AND PHOSE IN DR NKOSAZANA DLAMINI ZUMA LOCAL MUNICIPALITY IN KWAZULU PROVICE</t>
  </si>
  <si>
    <t>Nickelodia Trading (pty) Ltd</t>
  </si>
  <si>
    <t>R 4 978 230.40</t>
  </si>
  <si>
    <t>SCM/PO/186/2019/20</t>
  </si>
  <si>
    <t>Submitted to BAC</t>
  </si>
  <si>
    <t>SCM/PO/187/2019/20</t>
  </si>
  <si>
    <t xml:space="preserve">LTE Consulting </t>
  </si>
  <si>
    <t>15/10/2019</t>
  </si>
  <si>
    <t>MISA/SLM/FSBWRM/009/2019</t>
  </si>
  <si>
    <t xml:space="preserve">APPOINTMENT OF ASERVICE PROVIDER TO CONDUCT FEASIBILITY STUDY ADDRESS MISALIGNMENT OF BULK WATER AND RETICULATION IN SIYATHEMBA LOCAL MUNICIPALITY WATER SERVICES AUTHORITY </t>
  </si>
  <si>
    <t>R 6 191 287.20</t>
  </si>
  <si>
    <t>SCM/PO/202/2019/20</t>
  </si>
  <si>
    <t>LIST OF AWARDED BIDS 2022/2023 FINANCIAL YEAR</t>
  </si>
  <si>
    <t>Appointment of a suitably qualified Professional service provider for the provision of Internal Audit Function</t>
  </si>
  <si>
    <t>Appointment of a service provider to conduct a comprehensive review of MISA's strategic focus and operations, and develop a long term strategy for the organisation including alignment to the institutionalisation of the Portfolio, Programme and Project Lifecycle Management Framework.</t>
  </si>
  <si>
    <t xml:space="preserve">The Appointment of a suitable Consultant / Professional Service Provider innovative Technologies or development and implementation of For Solid Waste Management  Solutions to support municipalities within the Limpopo and Mpumalanga  Provinces </t>
  </si>
  <si>
    <t xml:space="preserve">The Appointment of a suitable Consultant / Professional Service Provider innovative Technologies or development and implementation of For Solid Waste Management  Solutions to support municipalities within Gauteng Province  Provinces </t>
  </si>
  <si>
    <t>Appointment Of A Proffessional Service Provider To Develop Energy Master Plan For Renewable Energy Resources In Amathole District Municipality.</t>
  </si>
  <si>
    <t>The Appointment of a Professional service provider to develop the Eastern Seaboard Regional Spatial Development Framework within a period of sixteen (16) Months</t>
  </si>
  <si>
    <t xml:space="preserve">PKM Audit &amp; Risk Management Incorporated </t>
  </si>
  <si>
    <t>Water Academy</t>
  </si>
  <si>
    <t xml:space="preserve">Akwethu Engineering and Development </t>
  </si>
  <si>
    <t>Groen Mintirho</t>
  </si>
  <si>
    <t>Khabokedi Waste Management</t>
  </si>
  <si>
    <t>Zutari (PTY) LTD</t>
  </si>
  <si>
    <t>AWARDED DATE</t>
  </si>
  <si>
    <t>15/05/2022</t>
  </si>
  <si>
    <t>28/04/2022</t>
  </si>
  <si>
    <t>13/05/2022</t>
  </si>
  <si>
    <t>11/05/2022</t>
  </si>
  <si>
    <t>22/04/2022</t>
  </si>
  <si>
    <t>MISA/IA/061/2021/22</t>
  </si>
  <si>
    <t>MISA/RPL/055/2021/22</t>
  </si>
  <si>
    <t>MISA/ESS/PPLCM/27/2021/22</t>
  </si>
  <si>
    <t>MISA/FC/ITWMS/062/2021/22</t>
  </si>
  <si>
    <t>MISA/GP/ITWMS/049/2021/22</t>
  </si>
  <si>
    <t>BIGEN AFRICA SERVICES (PTY) L.T.D</t>
  </si>
  <si>
    <t>MISA/EMP/AMM/064/2021/22</t>
  </si>
  <si>
    <t>MISA/IDMS/SDF/046/2021/22</t>
  </si>
  <si>
    <t>MISA/PPE/054/2021/22</t>
  </si>
  <si>
    <t>06/07/2022</t>
  </si>
  <si>
    <t>APPOINTMENT OF A PANEL OF FIVE SERVICE PROVIDERS TO SUPPLY PROTECTIVE CLOTHING AND TOOLS FOR THE PERIOD OF THREE (3) YEARS.</t>
  </si>
  <si>
    <t>ZERO BASED (As and when quote is required)</t>
  </si>
  <si>
    <t>MISA/PWS/NC/039/2021/22</t>
  </si>
  <si>
    <t>APPOINTMENT OF A CONTRACTOR FOR THE PROVISIONING OF POTABLE WATER SUPPLY TO THE SETTLEMENT OF FARM PNIEL 281, BARKLEY WEST IN THE NORTHERN CAPE</t>
  </si>
  <si>
    <t>MM INDUSTRIES</t>
  </si>
  <si>
    <t>MISA/KSDLM/EC/044/2021/22</t>
  </si>
  <si>
    <t>APPOINTMENT OF A PROFFESIONAL SERVICE PROVIDER TO SUPPORT THE KING SABATA DALINDYEBO (KSD) MUNICIPALITY (EASTERN CAPE) WITH SPECIALIST TOWN/SPATIAL PLANNING AND GIS RESOURCES AS WELL AS COMPUTING SOFTWARE TO AUGMENT THE KSD GIS SECTION</t>
  </si>
  <si>
    <t>27/09/2022</t>
  </si>
  <si>
    <t>04/10/2022</t>
  </si>
  <si>
    <t>03/10/2022</t>
  </si>
  <si>
    <t>APPOINTMENT OF A PROFESSIONAL SERVICE PROVIDER TO PROVIDE SOCIAL FACILITATION &amp; ASSOCIATED PROFESSIONAL SERVICES FOR THE EASTERN SEABOARD DEVELOPMENT AND NEW AFRICAN COASTAL SMART CITY FOR THE MUNICIPAL INFRASTRUCTURE SUPPORT AGENT (MISA)</t>
  </si>
  <si>
    <t>MALUHLUME IKAMA JOINT VENTURE</t>
  </si>
  <si>
    <t>MISA/SF/ESD/005/2022/23</t>
  </si>
  <si>
    <t>NTG SOLUTION CC</t>
  </si>
  <si>
    <t>SERVICE DESCRIPTIONS</t>
  </si>
  <si>
    <t>15/11/2022</t>
  </si>
  <si>
    <t>MISA/FS/ITWMS/007/2022/23</t>
  </si>
  <si>
    <t>APPOINTMENT OF A SUITABLE CONSULTANT/PROFESSIONAL SERVICE PROVIDER FOR THE DEVELOPMENT AND IMPLEMENTATION OF INNOVATIVE TECHNOLOGIES FOR SOLID WASTE MANAGEMENT SOLUTIONS TO SUPPORT MUNICIPALITIES WITHIN THE FREE STATE PROVINCE</t>
  </si>
  <si>
    <t>KHABOKEDI WASTE MANAGEMENT</t>
  </si>
  <si>
    <t>Appointment  of a service provider to provide  Recognition of Prior Learning( RPL) programme</t>
  </si>
  <si>
    <t>APPOINTMENT OF A SUITABLE CONSULTANT/PROFESSIONAL SERVICE PROVIDER FOR THE DEVELOPMENT AND IMPLEMENTATION OF INNOVATIVE TECHNOLOGIES FOR SOLID WASTE MANAGEMENT SOLUTIONS TO SUPPORT MUNICIPALITIES WITHIN THE WESTERN PROVINCE</t>
  </si>
  <si>
    <t>MISA/WC/SWMS/053/2021/22</t>
  </si>
  <si>
    <t>16/11/2022</t>
  </si>
  <si>
    <t>MISA/NC/LIC/009/2022/23</t>
  </si>
  <si>
    <t>NAIDU CONSULTING (PTY) LTD</t>
  </si>
  <si>
    <t>ADVANCED ESSENTIALS (PTY) LTD,EKHAYA INVESTMENTS,FORTISTLE (PTY) LTD,LEAFY SPACE (PTY) LTD,TTM TRADING AND PROJECTS</t>
  </si>
  <si>
    <t>04/11/2022</t>
  </si>
  <si>
    <t>MISA/LIC/LDM/008/2022</t>
  </si>
  <si>
    <t>APPOINTMENT OF A PROFESSIONAL SERVICE PROVIDER FOR THE DESIGN AND MANAGEMENT OF A LABOUR-INTENSIVE CAPACITY BUILDING PROGRAMME IN MISA AND SELECTED MUNICIPAL INSTITUTIONS IN THE NORTHERN CAPE PROVINCE: GA-SEGONYANA LOCAL MUNICIPALITY</t>
  </si>
  <si>
    <t>APPOINTMENT OF A PROFESSIONAL SERVICE PROVIDER FOR THE DESIGN AND MANAGEMENT OF A LABOUR-INTENSIVE CAPACITY BUILDING PROGRAMME IN MAJHABENA LOCAL MUNICIPALITY IN LEJWELEPUTSWA DISTRICT, FREE STATE PROVINCE</t>
  </si>
  <si>
    <t>23/11/2022</t>
  </si>
  <si>
    <t>MISA/PP/ESD/006/2022/23</t>
  </si>
  <si>
    <t xml:space="preserve">APPOINTMENT OF A SERVICE PROVIDER TO CONDUCT PROJECT PREPARATION FOR THE EASTERN SEABOARD DEVELOPMENT </t>
  </si>
  <si>
    <t>LINDON CONSULTING CORPORATION (PTY) LTD</t>
  </si>
  <si>
    <t>1</t>
  </si>
  <si>
    <t>2</t>
  </si>
  <si>
    <t>3</t>
  </si>
  <si>
    <t>4</t>
  </si>
  <si>
    <t>5</t>
  </si>
  <si>
    <t>6</t>
  </si>
  <si>
    <t>7</t>
  </si>
  <si>
    <t>8</t>
  </si>
  <si>
    <t>9</t>
  </si>
  <si>
    <t>10</t>
  </si>
  <si>
    <t>11</t>
  </si>
  <si>
    <t>12</t>
  </si>
  <si>
    <t>13</t>
  </si>
  <si>
    <t>14</t>
  </si>
  <si>
    <t>15</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</si>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</sst>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0.00;[Red]\-&quot;R&quot;#,##0.00"/>
    <numFmt numFmtId="44" formatCode="_-&quot;R&quot;* #,##0.00_-;\-&quot;R&quot;* #,##0.00_-;_-&quot;R&quot;* &quot;-&quot;??_-;_-@_-"/>
    <numFmt numFmtId="164" formatCode="&quot;R&quot;#,##0.00"/>
    <numFmt numFmtId="165" formatCode="[$-1C09]dd\ mmmm\ yyyy;@"/>
    <numFmt numFmtId="166" formatCode="m/d/yyyy;@"/>
  </numFmts>
  <fonts count="13" x14ac:knownFonts="1">
    <font>
      <sz val="11"/>
      <color theme="1"/>
      <name val="Calibri"/>
      <family val="2"/>
      <scheme val="minor"/>
    </font>
    <font>
      <sz val="10"/>
      <name val="Arial"/>
      <family val="2"/>
    </font>
    <font>
      <sz val="11"/>
      <name val="Calibri"/>
      <family val="2"/>
      <scheme val="minor"/>
    </font>
    <font>
      <b/>
      <sz val="11"/>
      <color theme="1"/>
      <name val="Calibri"/>
      <family val="2"/>
      <scheme val="minor"/>
    </font>
    <font>
      <b/>
      <sz val="12"/>
      <color theme="0"/>
      <name val="Arial"/>
      <family val="2"/>
    </font>
    <font>
      <sz val="12"/>
      <color theme="1"/>
      <name val="Calibri"/>
      <family val="2"/>
      <scheme val="minor"/>
    </font>
    <font>
      <b/>
      <sz val="20"/>
      <color theme="0"/>
      <name val="Calibri"/>
      <family val="2"/>
      <scheme val="minor"/>
    </font>
    <font>
      <sz val="11"/>
      <name val="Calibri"/>
      <family val="2"/>
    </font>
    <font>
      <sz val="11"/>
      <color rgb="FFFF0000"/>
      <name val="Calibri"/>
      <family val="2"/>
      <scheme val="minor"/>
    </font>
    <font>
      <sz val="8"/>
      <name val="Calibri"/>
      <family val="2"/>
      <scheme val="minor"/>
    </font>
    <font>
      <sz val="11"/>
      <color theme="1"/>
      <name val="Arial"/>
      <family val="2"/>
    </font>
    <font>
      <sz val="11"/>
      <color rgb="FF000000"/>
      <name val="Arial"/>
      <family val="2"/>
    </font>
    <font>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theme="0"/>
      </left>
      <right/>
      <top style="thin">
        <color theme="0"/>
      </top>
      <bottom style="thin">
        <color auto="1"/>
      </bottom>
      <diagonal/>
    </border>
    <border>
      <left/>
      <right/>
      <top style="thin">
        <color theme="0"/>
      </top>
      <bottom style="thin">
        <color auto="1"/>
      </bottom>
      <diagonal/>
    </border>
    <border>
      <left/>
      <right style="thin">
        <color theme="0"/>
      </right>
      <top style="thin">
        <color theme="0"/>
      </top>
      <bottom style="thin">
        <color auto="1"/>
      </bottom>
      <diagonal/>
    </border>
  </borders>
  <cellStyleXfs count="1">
    <xf numFmtId="0" fontId="0" fillId="0" borderId="0"/>
  </cellStyleXfs>
  <cellXfs count="75">
    <xf numFmtId="0" fontId="0" fillId="0" borderId="0" xfId="0"/>
    <xf numFmtId="0" fontId="0" fillId="0" borderId="0" xfId="0" applyAlignment="1">
      <alignment wrapText="1"/>
    </xf>
    <xf numFmtId="164" fontId="0" fillId="0" borderId="0" xfId="0" applyNumberFormat="1" applyAlignment="1">
      <alignment wrapText="1"/>
    </xf>
    <xf numFmtId="0" fontId="0" fillId="0" borderId="0" xfId="0" applyAlignment="1">
      <alignment vertical="top" wrapText="1"/>
    </xf>
    <xf numFmtId="0" fontId="5" fillId="0" borderId="0" xfId="0" applyFont="1" applyAlignment="1">
      <alignment vertical="top" wrapText="1"/>
    </xf>
    <xf numFmtId="15" fontId="0" fillId="4" borderId="1" xfId="0" applyNumberFormat="1" applyFill="1" applyBorder="1" applyAlignment="1">
      <alignment horizontal="center" vertical="top" wrapText="1"/>
    </xf>
    <xf numFmtId="164" fontId="0" fillId="4" borderId="1" xfId="0" applyNumberFormat="1" applyFill="1" applyBorder="1" applyAlignment="1">
      <alignment horizontal="center" vertical="top" wrapText="1"/>
    </xf>
    <xf numFmtId="0" fontId="0" fillId="4" borderId="1" xfId="0" applyFill="1" applyBorder="1" applyAlignment="1">
      <alignment vertical="top" wrapText="1"/>
    </xf>
    <xf numFmtId="0" fontId="4" fillId="3" borderId="1" xfId="0" applyFont="1" applyFill="1" applyBorder="1" applyAlignment="1">
      <alignment horizontal="center" vertical="top" wrapText="1"/>
    </xf>
    <xf numFmtId="0" fontId="0" fillId="4" borderId="1" xfId="0" applyFill="1" applyBorder="1" applyAlignment="1">
      <alignment horizontal="center" vertical="top" wrapText="1"/>
    </xf>
    <xf numFmtId="0" fontId="1" fillId="4" borderId="1" xfId="0" applyFont="1" applyFill="1" applyBorder="1" applyAlignment="1">
      <alignment horizontal="left" vertical="top" wrapText="1"/>
    </xf>
    <xf numFmtId="0" fontId="0" fillId="0" borderId="0" xfId="0" applyAlignment="1">
      <alignment horizontal="left" wrapText="1"/>
    </xf>
    <xf numFmtId="0" fontId="0" fillId="2" borderId="1" xfId="0" applyFill="1" applyBorder="1" applyAlignment="1">
      <alignment horizontal="left" vertical="top" wrapText="1"/>
    </xf>
    <xf numFmtId="0" fontId="3" fillId="0" borderId="0" xfId="0" applyFont="1" applyAlignment="1">
      <alignment horizontal="left" vertical="top" wrapText="1"/>
    </xf>
    <xf numFmtId="164" fontId="3" fillId="0" borderId="0" xfId="0" applyNumberFormat="1" applyFont="1" applyAlignment="1">
      <alignment horizontal="center" wrapText="1"/>
    </xf>
    <xf numFmtId="165"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left" vertical="center" wrapText="1"/>
    </xf>
    <xf numFmtId="0" fontId="0" fillId="5" borderId="0" xfId="0" applyFill="1" applyAlignment="1">
      <alignment wrapText="1"/>
    </xf>
    <xf numFmtId="0" fontId="0" fillId="0" borderId="0" xfId="0" applyAlignment="1">
      <alignment horizontal="center"/>
    </xf>
    <xf numFmtId="0" fontId="3" fillId="6" borderId="3" xfId="0" applyFont="1" applyFill="1" applyBorder="1" applyAlignment="1">
      <alignment horizontal="center" vertical="top" wrapText="1"/>
    </xf>
    <xf numFmtId="0" fontId="3" fillId="6" borderId="4" xfId="0" applyFont="1" applyFill="1" applyBorder="1" applyAlignment="1">
      <alignment vertical="top" wrapText="1"/>
    </xf>
    <xf numFmtId="0" fontId="2" fillId="0" borderId="1" xfId="0" applyFont="1" applyBorder="1" applyAlignment="1">
      <alignment horizontal="center" wrapText="1"/>
    </xf>
    <xf numFmtId="0" fontId="7" fillId="0" borderId="1" xfId="0" applyFont="1" applyBorder="1" applyAlignment="1">
      <alignment wrapText="1"/>
    </xf>
    <xf numFmtId="0" fontId="2" fillId="0" borderId="0" xfId="0" applyFont="1" applyAlignment="1">
      <alignment wrapText="1"/>
    </xf>
    <xf numFmtId="0" fontId="2" fillId="0" borderId="1" xfId="0" applyFont="1" applyBorder="1" applyAlignment="1">
      <alignment wrapText="1"/>
    </xf>
    <xf numFmtId="0" fontId="7" fillId="0" borderId="1" xfId="0" applyFont="1" applyBorder="1" applyAlignment="1">
      <alignment horizontal="center" wrapText="1"/>
    </xf>
    <xf numFmtId="0" fontId="7" fillId="0" borderId="1" xfId="0" applyFont="1" applyBorder="1" applyAlignment="1">
      <alignment horizontal="lef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xf numFmtId="0" fontId="7" fillId="0" borderId="0" xfId="0" applyFont="1" applyAlignment="1">
      <alignment horizontal="center" wrapText="1"/>
    </xf>
    <xf numFmtId="0" fontId="7" fillId="0" borderId="0" xfId="0" applyFont="1" applyAlignment="1">
      <alignment horizontal="left" wrapText="1"/>
    </xf>
    <xf numFmtId="0" fontId="0" fillId="2" borderId="0" xfId="0" applyFill="1" applyAlignment="1">
      <alignment horizontal="left" vertical="top" wrapText="1"/>
    </xf>
    <xf numFmtId="165" fontId="2" fillId="2" borderId="0" xfId="0" applyNumberFormat="1" applyFont="1" applyFill="1" applyAlignment="1">
      <alignment horizontal="center" vertical="center" wrapText="1"/>
    </xf>
    <xf numFmtId="4" fontId="2" fillId="2" borderId="0" xfId="0" applyNumberFormat="1" applyFont="1" applyFill="1" applyAlignment="1">
      <alignment horizontal="left" vertical="center" wrapText="1"/>
    </xf>
    <xf numFmtId="0" fontId="2" fillId="2" borderId="0" xfId="0" applyFont="1" applyFill="1" applyAlignment="1">
      <alignment vertical="center" wrapText="1"/>
    </xf>
    <xf numFmtId="164" fontId="2" fillId="2" borderId="0" xfId="0" applyNumberFormat="1" applyFont="1" applyFill="1" applyAlignment="1">
      <alignment horizontal="center" vertical="center" wrapText="1"/>
    </xf>
    <xf numFmtId="164" fontId="8" fillId="2" borderId="1" xfId="0" applyNumberFormat="1" applyFont="1" applyFill="1" applyBorder="1" applyAlignment="1">
      <alignment horizontal="center" vertical="center" wrapText="1"/>
    </xf>
    <xf numFmtId="44" fontId="4" fillId="3" borderId="1" xfId="0" applyNumberFormat="1" applyFont="1" applyFill="1" applyBorder="1" applyAlignment="1">
      <alignment horizontal="left" vertical="top" wrapText="1"/>
    </xf>
    <xf numFmtId="44" fontId="2" fillId="2" borderId="1" xfId="0" applyNumberFormat="1" applyFont="1" applyFill="1" applyBorder="1" applyAlignment="1">
      <alignment horizontal="left" vertical="center" wrapText="1"/>
    </xf>
    <xf numFmtId="8" fontId="2" fillId="2" borderId="1" xfId="0" applyNumberFormat="1" applyFont="1" applyFill="1" applyBorder="1" applyAlignment="1">
      <alignment horizontal="left" vertical="center" wrapText="1"/>
    </xf>
    <xf numFmtId="44" fontId="0" fillId="0" borderId="0" xfId="0" applyNumberFormat="1" applyAlignment="1">
      <alignment horizontal="left" wrapText="1"/>
    </xf>
    <xf numFmtId="0" fontId="4" fillId="3" borderId="1" xfId="0" applyFont="1" applyFill="1" applyBorder="1" applyAlignment="1">
      <alignment horizontal="left" vertical="top" wrapText="1"/>
    </xf>
    <xf numFmtId="165" fontId="2" fillId="2" borderId="1" xfId="0" applyNumberFormat="1" applyFont="1" applyFill="1" applyBorder="1" applyAlignment="1">
      <alignment horizontal="left" vertical="center" wrapText="1"/>
    </xf>
    <xf numFmtId="165"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8" fontId="2" fillId="0" borderId="1" xfId="0" applyNumberFormat="1" applyFont="1" applyBorder="1" applyAlignment="1">
      <alignment horizontal="left" vertical="center" wrapText="1"/>
    </xf>
    <xf numFmtId="4" fontId="2" fillId="0" borderId="1" xfId="0" applyNumberFormat="1" applyFont="1" applyBorder="1" applyAlignment="1">
      <alignment horizontal="left" vertical="center" wrapText="1"/>
    </xf>
    <xf numFmtId="0" fontId="0" fillId="2" borderId="1" xfId="0" quotePrefix="1" applyFill="1" applyBorder="1" applyAlignment="1">
      <alignment horizontal="left" vertical="top" wrapText="1"/>
    </xf>
    <xf numFmtId="49"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164" fontId="10" fillId="0" borderId="1" xfId="0" applyNumberFormat="1" applyFont="1" applyBorder="1" applyAlignment="1">
      <alignment horizontal="left" vertical="center" wrapText="1"/>
    </xf>
    <xf numFmtId="49" fontId="10" fillId="0" borderId="1" xfId="0" applyNumberFormat="1" applyFont="1" applyBorder="1" applyAlignment="1">
      <alignment horizontal="left" vertical="center"/>
    </xf>
    <xf numFmtId="0" fontId="11" fillId="0" borderId="1" xfId="0" applyFont="1" applyBorder="1" applyAlignment="1">
      <alignment horizontal="justify" vertical="center" readingOrder="1"/>
    </xf>
    <xf numFmtId="8" fontId="10" fillId="0" borderId="1" xfId="0" applyNumberFormat="1" applyFont="1" applyBorder="1" applyAlignment="1">
      <alignment horizontal="left" vertical="center"/>
    </xf>
    <xf numFmtId="8" fontId="10" fillId="0" borderId="1" xfId="0" applyNumberFormat="1" applyFont="1" applyBorder="1" applyAlignment="1">
      <alignment horizontal="left" vertical="center" wrapText="1"/>
    </xf>
    <xf numFmtId="166" fontId="10" fillId="2" borderId="1" xfId="0" applyNumberFormat="1" applyFont="1" applyFill="1" applyBorder="1" applyAlignment="1">
      <alignment horizontal="left" vertical="center"/>
    </xf>
    <xf numFmtId="0" fontId="10" fillId="0" borderId="1" xfId="0" applyFont="1" applyBorder="1" applyAlignment="1">
      <alignment horizontal="justify" vertical="center"/>
    </xf>
    <xf numFmtId="8" fontId="10" fillId="2" borderId="1" xfId="0" applyNumberFormat="1" applyFont="1" applyFill="1" applyBorder="1" applyAlignment="1">
      <alignment horizontal="left" vertical="center" wrapText="1"/>
    </xf>
    <xf numFmtId="166" fontId="10" fillId="0" borderId="1" xfId="0" applyNumberFormat="1" applyFont="1" applyBorder="1" applyAlignment="1">
      <alignment horizontal="left" vertical="center"/>
    </xf>
    <xf numFmtId="0" fontId="1" fillId="7" borderId="1" xfId="0" applyFont="1" applyFill="1" applyBorder="1" applyAlignment="1">
      <alignment horizontal="left" vertical="top" wrapText="1"/>
    </xf>
    <xf numFmtId="15" fontId="0" fillId="7" borderId="1" xfId="0" applyNumberFormat="1" applyFill="1" applyBorder="1" applyAlignment="1">
      <alignment horizontal="left" vertical="top" wrapText="1"/>
    </xf>
    <xf numFmtId="0" fontId="0" fillId="7" borderId="1" xfId="0" applyFill="1" applyBorder="1" applyAlignment="1">
      <alignment vertical="top" wrapText="1"/>
    </xf>
    <xf numFmtId="44" fontId="0" fillId="7" borderId="1" xfId="0" applyNumberFormat="1" applyFill="1" applyBorder="1" applyAlignment="1">
      <alignment horizontal="left" vertical="top" wrapText="1"/>
    </xf>
    <xf numFmtId="164" fontId="12" fillId="0" borderId="1" xfId="0" applyNumberFormat="1" applyFont="1" applyBorder="1" applyAlignment="1">
      <alignment horizontal="left" vertical="center" wrapText="1"/>
    </xf>
    <xf numFmtId="8" fontId="12" fillId="0" borderId="1" xfId="0" applyNumberFormat="1" applyFont="1" applyBorder="1" applyAlignment="1">
      <alignment horizontal="left" vertical="center"/>
    </xf>
    <xf numFmtId="0" fontId="6" fillId="3" borderId="2" xfId="0"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3" borderId="7" xfId="0" applyFont="1" applyFill="1" applyBorder="1" applyAlignment="1">
      <alignment horizontal="center"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ogane/AppData/Local/Microsoft/Windows/INetCache/Content.Outlook/AP9F96NW/PO%20REGISTER%20FOR%20FINANCIAL%2020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old Values"/>
      <sheetName val="PURCHASE ORDER REGISTER"/>
      <sheetName val="Awarded Bids"/>
    </sheetNames>
    <sheetDataSet>
      <sheetData sheetId="0" refreshError="1"/>
      <sheetData sheetId="1" refreshError="1">
        <row r="30">
          <cell r="D30" t="str">
            <v>SCM/PO 027/2019/20</v>
          </cell>
        </row>
        <row r="31">
          <cell r="D31" t="str">
            <v>SCM/PO 028/2019/20</v>
          </cell>
        </row>
        <row r="32">
          <cell r="D32" t="str">
            <v>SCM/PO 029/2019/20</v>
          </cell>
        </row>
        <row r="40">
          <cell r="D40" t="str">
            <v>SCM/PO 037/2019/20</v>
          </cell>
        </row>
        <row r="41">
          <cell r="D41" t="str">
            <v>SCM/PO 038/2019/20</v>
          </cell>
        </row>
        <row r="44">
          <cell r="D44" t="str">
            <v>SCM/PO 041/2019/20</v>
          </cell>
        </row>
        <row r="57">
          <cell r="D57" t="str">
            <v>SCM/PO 054/2019/20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7"/>
  <sheetViews>
    <sheetView zoomScale="61" zoomScaleNormal="50" workbookViewId="0">
      <selection activeCell="K5" sqref="K5"/>
    </sheetView>
  </sheetViews>
  <sheetFormatPr defaultColWidth="9.140625" defaultRowHeight="15" x14ac:dyDescent="0.25"/>
  <cols>
    <col min="1" max="1" width="6.42578125" style="11" customWidth="1"/>
    <col min="2" max="2" width="16.140625" style="1" customWidth="1"/>
    <col min="3" max="3" width="34.5703125" style="1" customWidth="1"/>
    <col min="4" max="4" width="65.28515625" style="1" customWidth="1"/>
    <col min="5" max="5" width="35.140625" style="1" customWidth="1"/>
    <col min="6" max="6" width="20.28515625" style="1" customWidth="1"/>
    <col min="7" max="7" width="32.85546875" style="1" customWidth="1"/>
    <col min="8" max="8" width="15.140625" style="1" customWidth="1"/>
    <col min="9" max="16384" width="9.140625" style="1"/>
  </cols>
  <sheetData>
    <row r="1" spans="1:22" ht="36" customHeight="1" x14ac:dyDescent="0.25">
      <c r="A1" s="71" t="s">
        <v>35</v>
      </c>
      <c r="B1" s="71"/>
      <c r="C1" s="71"/>
      <c r="D1" s="71"/>
      <c r="E1" s="71"/>
      <c r="F1" s="71"/>
      <c r="G1" s="71"/>
    </row>
    <row r="2" spans="1:22" s="4" customFormat="1" ht="33.75" customHeight="1" x14ac:dyDescent="0.25">
      <c r="A2" s="8" t="s">
        <v>0</v>
      </c>
      <c r="B2" s="8" t="s">
        <v>4</v>
      </c>
      <c r="C2" s="8" t="s">
        <v>1</v>
      </c>
      <c r="D2" s="8" t="s">
        <v>2</v>
      </c>
      <c r="E2" s="8" t="s">
        <v>3</v>
      </c>
      <c r="F2" s="8" t="s">
        <v>5</v>
      </c>
      <c r="G2" s="8" t="s">
        <v>6</v>
      </c>
    </row>
    <row r="3" spans="1:22" s="3" customFormat="1" x14ac:dyDescent="0.25">
      <c r="A3" s="10"/>
      <c r="B3" s="5"/>
      <c r="C3" s="7"/>
      <c r="D3" s="7"/>
      <c r="E3" s="7"/>
      <c r="F3" s="6"/>
      <c r="G3" s="9"/>
    </row>
    <row r="4" spans="1:22" ht="45.6" customHeight="1" x14ac:dyDescent="0.25">
      <c r="A4" s="12">
        <v>1</v>
      </c>
      <c r="B4" s="15" t="s">
        <v>9</v>
      </c>
      <c r="C4" s="16" t="s">
        <v>10</v>
      </c>
      <c r="D4" s="17" t="s">
        <v>11</v>
      </c>
      <c r="E4" s="17" t="s">
        <v>12</v>
      </c>
      <c r="F4" s="18">
        <v>1031620.28</v>
      </c>
      <c r="G4" s="19" t="str">
        <f>'[1]PURCHASE ORDER REGISTER'!$D$44</f>
        <v>SCM/PO 041/2019/20</v>
      </c>
      <c r="H4" s="3"/>
    </row>
    <row r="5" spans="1:22" ht="68.099999999999994" customHeight="1" x14ac:dyDescent="0.25">
      <c r="A5" s="12">
        <f>A4+1</f>
        <v>2</v>
      </c>
      <c r="B5" s="15" t="s">
        <v>13</v>
      </c>
      <c r="C5" s="16" t="s">
        <v>14</v>
      </c>
      <c r="D5" s="17" t="s">
        <v>15</v>
      </c>
      <c r="E5" s="17" t="s">
        <v>16</v>
      </c>
      <c r="F5" s="18">
        <v>5523795</v>
      </c>
      <c r="G5" s="19" t="str">
        <f>'[1]PURCHASE ORDER REGISTER'!$D$40</f>
        <v>SCM/PO 037/2019/20</v>
      </c>
    </row>
    <row r="6" spans="1:22" ht="72.599999999999994" customHeight="1" x14ac:dyDescent="0.25">
      <c r="A6" s="12">
        <f t="shared" ref="A6:A10" si="0">A5+1</f>
        <v>3</v>
      </c>
      <c r="B6" s="15" t="s">
        <v>19</v>
      </c>
      <c r="C6" s="20" t="s">
        <v>17</v>
      </c>
      <c r="D6" s="17" t="s">
        <v>36</v>
      </c>
      <c r="E6" s="17" t="s">
        <v>18</v>
      </c>
      <c r="F6" s="18">
        <v>18000000</v>
      </c>
      <c r="G6" s="19" t="str">
        <f>'[1]PURCHASE ORDER REGISTER'!$D$57</f>
        <v>SCM/PO 054/2019/20</v>
      </c>
    </row>
    <row r="7" spans="1:22" ht="46.5" customHeight="1" x14ac:dyDescent="0.25">
      <c r="A7" s="12">
        <f t="shared" si="0"/>
        <v>4</v>
      </c>
      <c r="B7" s="15" t="s">
        <v>20</v>
      </c>
      <c r="C7" s="16" t="s">
        <v>21</v>
      </c>
      <c r="D7" s="17" t="s">
        <v>22</v>
      </c>
      <c r="E7" s="17" t="s">
        <v>23</v>
      </c>
      <c r="F7" s="18">
        <v>19500968.98</v>
      </c>
      <c r="G7" s="18" t="str">
        <f>'[1]PURCHASE ORDER REGISTER'!$D$41</f>
        <v>SCM/PO 038/2019/20</v>
      </c>
    </row>
    <row r="8" spans="1:22" s="21" customFormat="1" ht="42" customHeight="1" x14ac:dyDescent="0.25">
      <c r="A8" s="12">
        <f t="shared" si="0"/>
        <v>5</v>
      </c>
      <c r="B8" s="15" t="s">
        <v>25</v>
      </c>
      <c r="C8" s="20" t="s">
        <v>24</v>
      </c>
      <c r="D8" s="17" t="s">
        <v>26</v>
      </c>
      <c r="E8" s="17" t="s">
        <v>29</v>
      </c>
      <c r="F8" s="18">
        <v>3577627.92</v>
      </c>
      <c r="G8" s="18" t="str">
        <f>'[1]PURCHASE ORDER REGISTER'!$D$32</f>
        <v>SCM/PO 029/2019/20</v>
      </c>
      <c r="H8" s="1"/>
      <c r="I8" s="1"/>
      <c r="J8" s="1"/>
      <c r="K8" s="1"/>
      <c r="L8" s="1"/>
      <c r="M8" s="1"/>
      <c r="N8" s="1"/>
      <c r="O8" s="1"/>
      <c r="P8" s="1"/>
      <c r="Q8" s="1"/>
      <c r="R8" s="1"/>
      <c r="S8" s="1"/>
      <c r="T8" s="1"/>
      <c r="U8" s="1"/>
      <c r="V8" s="1"/>
    </row>
    <row r="9" spans="1:22" s="21" customFormat="1" ht="81.599999999999994" customHeight="1" x14ac:dyDescent="0.25">
      <c r="A9" s="12">
        <f t="shared" si="0"/>
        <v>6</v>
      </c>
      <c r="B9" s="15" t="s">
        <v>25</v>
      </c>
      <c r="C9" s="20" t="s">
        <v>27</v>
      </c>
      <c r="D9" s="17" t="s">
        <v>28</v>
      </c>
      <c r="E9" s="17" t="s">
        <v>30</v>
      </c>
      <c r="F9" s="18">
        <v>4200000</v>
      </c>
      <c r="G9" s="18" t="str">
        <f>'[1]PURCHASE ORDER REGISTER'!$D$31</f>
        <v>SCM/PO 028/2019/20</v>
      </c>
      <c r="H9" s="1"/>
      <c r="I9" s="1"/>
      <c r="J9" s="1"/>
      <c r="K9" s="1"/>
      <c r="L9" s="1"/>
      <c r="M9" s="1"/>
      <c r="N9" s="1"/>
      <c r="O9" s="1"/>
      <c r="P9" s="1"/>
      <c r="Q9" s="1"/>
      <c r="R9" s="1"/>
      <c r="S9" s="1"/>
      <c r="T9" s="1"/>
      <c r="U9" s="1"/>
      <c r="V9" s="1"/>
    </row>
    <row r="10" spans="1:22" s="21" customFormat="1" ht="99.75" customHeight="1" x14ac:dyDescent="0.25">
      <c r="A10" s="12">
        <f t="shared" si="0"/>
        <v>7</v>
      </c>
      <c r="B10" s="15" t="s">
        <v>32</v>
      </c>
      <c r="C10" s="20" t="s">
        <v>31</v>
      </c>
      <c r="D10" s="17" t="s">
        <v>33</v>
      </c>
      <c r="E10" s="17" t="s">
        <v>34</v>
      </c>
      <c r="F10" s="18">
        <v>2276492.4700000002</v>
      </c>
      <c r="G10" s="18" t="str">
        <f>'[1]PURCHASE ORDER REGISTER'!$D$30</f>
        <v>SCM/PO 027/2019/20</v>
      </c>
      <c r="H10" s="1"/>
      <c r="I10" s="1"/>
      <c r="J10" s="1"/>
      <c r="K10" s="1"/>
      <c r="L10" s="1"/>
      <c r="M10" s="1"/>
      <c r="N10" s="1"/>
      <c r="O10" s="1"/>
      <c r="P10" s="1"/>
      <c r="Q10" s="1"/>
      <c r="R10" s="1"/>
      <c r="S10" s="1"/>
      <c r="T10" s="1"/>
      <c r="U10" s="1"/>
      <c r="V10" s="1"/>
    </row>
    <row r="11" spans="1:22" s="21" customFormat="1" ht="70.5" customHeight="1" x14ac:dyDescent="0.25">
      <c r="A11" s="12">
        <v>8</v>
      </c>
      <c r="B11" s="15" t="s">
        <v>37</v>
      </c>
      <c r="C11" s="20" t="s">
        <v>40</v>
      </c>
      <c r="D11" s="17" t="s">
        <v>41</v>
      </c>
      <c r="E11" s="17" t="s">
        <v>39</v>
      </c>
      <c r="F11" s="18">
        <v>1750000</v>
      </c>
      <c r="G11" s="18" t="s">
        <v>38</v>
      </c>
      <c r="H11" s="1"/>
      <c r="I11" s="1"/>
      <c r="J11" s="1"/>
      <c r="K11" s="1"/>
      <c r="L11" s="1"/>
      <c r="M11" s="1"/>
      <c r="N11" s="1"/>
      <c r="O11" s="1"/>
      <c r="P11" s="1"/>
      <c r="Q11" s="1"/>
      <c r="R11" s="1"/>
      <c r="S11" s="1"/>
      <c r="T11" s="1"/>
      <c r="U11" s="1"/>
      <c r="V11" s="1"/>
    </row>
    <row r="12" spans="1:22" s="21" customFormat="1" ht="67.5" customHeight="1" x14ac:dyDescent="0.25">
      <c r="A12" s="12">
        <v>9</v>
      </c>
      <c r="B12" s="15" t="s">
        <v>76</v>
      </c>
      <c r="C12" s="20" t="s">
        <v>77</v>
      </c>
      <c r="D12" s="17" t="s">
        <v>78</v>
      </c>
      <c r="E12" s="17" t="s">
        <v>79</v>
      </c>
      <c r="F12" s="18">
        <v>33928477.710000001</v>
      </c>
      <c r="G12" s="18" t="s">
        <v>84</v>
      </c>
      <c r="H12" s="1"/>
      <c r="I12" s="1"/>
      <c r="J12" s="1"/>
      <c r="K12" s="1"/>
      <c r="L12" s="1"/>
      <c r="M12" s="1"/>
      <c r="N12" s="1"/>
      <c r="O12" s="1"/>
      <c r="P12" s="1"/>
      <c r="Q12" s="1"/>
      <c r="R12" s="1"/>
      <c r="S12" s="1"/>
      <c r="T12" s="1"/>
      <c r="U12" s="1"/>
      <c r="V12" s="1"/>
    </row>
    <row r="13" spans="1:22" s="21" customFormat="1" ht="67.5" customHeight="1" x14ac:dyDescent="0.25">
      <c r="A13" s="12">
        <v>10</v>
      </c>
      <c r="B13" s="15" t="s">
        <v>76</v>
      </c>
      <c r="C13" s="20" t="s">
        <v>80</v>
      </c>
      <c r="D13" s="17" t="s">
        <v>81</v>
      </c>
      <c r="E13" s="17" t="s">
        <v>82</v>
      </c>
      <c r="F13" s="18" t="s">
        <v>83</v>
      </c>
      <c r="G13" s="18" t="s">
        <v>86</v>
      </c>
      <c r="H13" s="1"/>
      <c r="I13" s="1"/>
      <c r="J13" s="1"/>
      <c r="K13" s="1"/>
      <c r="L13" s="1"/>
      <c r="M13" s="1"/>
      <c r="N13" s="1"/>
      <c r="O13" s="1"/>
      <c r="P13" s="1"/>
      <c r="Q13" s="1"/>
      <c r="R13" s="1"/>
      <c r="S13" s="1"/>
      <c r="T13" s="1"/>
      <c r="U13" s="1"/>
      <c r="V13" s="1"/>
    </row>
    <row r="14" spans="1:22" s="21" customFormat="1" ht="67.5" customHeight="1" x14ac:dyDescent="0.25">
      <c r="A14" s="12">
        <v>11</v>
      </c>
      <c r="B14" s="15" t="s">
        <v>88</v>
      </c>
      <c r="C14" s="20" t="s">
        <v>89</v>
      </c>
      <c r="D14" s="17" t="s">
        <v>90</v>
      </c>
      <c r="E14" s="17" t="s">
        <v>87</v>
      </c>
      <c r="F14" s="18" t="s">
        <v>91</v>
      </c>
      <c r="G14" s="41" t="s">
        <v>92</v>
      </c>
      <c r="H14" s="1"/>
      <c r="I14" s="1"/>
      <c r="J14" s="1"/>
      <c r="K14" s="1"/>
      <c r="L14" s="1"/>
      <c r="M14" s="1"/>
      <c r="N14" s="1"/>
      <c r="O14" s="1"/>
      <c r="P14" s="1"/>
      <c r="Q14" s="1"/>
      <c r="R14" s="1"/>
      <c r="S14" s="1"/>
      <c r="T14" s="1"/>
      <c r="U14" s="1"/>
      <c r="V14" s="1"/>
    </row>
    <row r="15" spans="1:22" s="21" customFormat="1" ht="61.5" customHeight="1" x14ac:dyDescent="0.25">
      <c r="A15" s="12">
        <v>12</v>
      </c>
      <c r="B15" s="15"/>
      <c r="C15" s="20"/>
      <c r="D15" s="17"/>
      <c r="E15" s="17"/>
      <c r="F15" s="18"/>
      <c r="G15" s="18"/>
      <c r="H15" s="1"/>
      <c r="I15" s="1"/>
      <c r="J15" s="1"/>
      <c r="K15" s="1"/>
      <c r="L15" s="1"/>
      <c r="M15" s="1"/>
      <c r="N15" s="1"/>
      <c r="O15" s="1"/>
      <c r="P15" s="1"/>
      <c r="Q15" s="1"/>
      <c r="R15" s="1"/>
      <c r="S15" s="1"/>
      <c r="T15" s="1"/>
      <c r="U15" s="1"/>
      <c r="V15" s="1"/>
    </row>
    <row r="16" spans="1:22" s="21" customFormat="1" ht="61.5" customHeight="1" x14ac:dyDescent="0.25">
      <c r="A16" s="36"/>
      <c r="B16" s="37"/>
      <c r="C16" s="38"/>
      <c r="D16" s="39"/>
      <c r="E16" s="39"/>
      <c r="F16" s="40"/>
      <c r="G16" s="40"/>
      <c r="H16" s="1"/>
      <c r="I16" s="1"/>
      <c r="J16" s="1"/>
      <c r="K16" s="1"/>
      <c r="L16" s="1"/>
      <c r="M16" s="1"/>
      <c r="N16" s="1"/>
      <c r="O16" s="1"/>
      <c r="P16" s="1"/>
      <c r="Q16" s="1"/>
      <c r="R16" s="1"/>
      <c r="S16" s="1"/>
      <c r="T16" s="1"/>
      <c r="U16" s="1"/>
      <c r="V16" s="1"/>
    </row>
    <row r="17" spans="5:6" x14ac:dyDescent="0.25">
      <c r="E17" s="13" t="s">
        <v>8</v>
      </c>
      <c r="F17" s="14">
        <f>SUM(F4:F15)</f>
        <v>89788982.360000014</v>
      </c>
    </row>
    <row r="18" spans="5:6" x14ac:dyDescent="0.25">
      <c r="F18" s="2"/>
    </row>
    <row r="47" spans="3:3" x14ac:dyDescent="0.25">
      <c r="C47" s="1" t="s">
        <v>7</v>
      </c>
    </row>
  </sheetData>
  <sortState xmlns:xlrd2="http://schemas.microsoft.com/office/spreadsheetml/2017/richdata2" ref="B4:G26">
    <sortCondition ref="B4"/>
  </sortState>
  <mergeCells count="1">
    <mergeCell ref="A1:G1"/>
  </mergeCells>
  <conditionalFormatting sqref="C3">
    <cfRule type="duplicateValues" dxfId="1" priority="2"/>
  </conditionalFormatting>
  <pageMargins left="0.7" right="0.7" top="0.75" bottom="0.75" header="0.3" footer="0.3"/>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8"/>
  <sheetViews>
    <sheetView tabSelected="1" topLeftCell="A14" workbookViewId="0">
      <selection activeCell="L18" sqref="L18"/>
    </sheetView>
  </sheetViews>
  <sheetFormatPr defaultColWidth="9.140625" defaultRowHeight="15" x14ac:dyDescent="0.25"/>
  <cols>
    <col min="1" max="1" width="6.42578125" style="11" customWidth="1"/>
    <col min="2" max="2" width="16.140625" style="11" customWidth="1"/>
    <col min="3" max="3" width="28.42578125" style="1" customWidth="1"/>
    <col min="4" max="4" width="68.140625" style="1" customWidth="1"/>
    <col min="5" max="5" width="32.5703125" style="1" customWidth="1"/>
    <col min="6" max="6" width="20.140625" style="45" customWidth="1"/>
    <col min="7" max="16384" width="9.140625" style="1"/>
  </cols>
  <sheetData>
    <row r="1" spans="1:20" ht="26.25" customHeight="1" x14ac:dyDescent="0.25">
      <c r="A1" s="72" t="s">
        <v>93</v>
      </c>
      <c r="B1" s="73"/>
      <c r="C1" s="73"/>
      <c r="D1" s="73"/>
      <c r="E1" s="73"/>
      <c r="F1" s="74"/>
    </row>
    <row r="2" spans="1:20" s="4" customFormat="1" ht="31.5" customHeight="1" x14ac:dyDescent="0.25">
      <c r="A2" s="8" t="s">
        <v>0</v>
      </c>
      <c r="B2" s="46" t="s">
        <v>106</v>
      </c>
      <c r="C2" s="8" t="s">
        <v>1</v>
      </c>
      <c r="D2" s="8" t="s">
        <v>136</v>
      </c>
      <c r="E2" s="8" t="s">
        <v>3</v>
      </c>
      <c r="F2" s="42" t="s">
        <v>5</v>
      </c>
    </row>
    <row r="3" spans="1:20" s="3" customFormat="1" x14ac:dyDescent="0.25">
      <c r="A3" s="65"/>
      <c r="B3" s="66"/>
      <c r="C3" s="67"/>
      <c r="D3" s="67"/>
      <c r="E3" s="67"/>
      <c r="F3" s="68"/>
    </row>
    <row r="4" spans="1:20" ht="37.5" customHeight="1" x14ac:dyDescent="0.25">
      <c r="A4" s="53" t="s">
        <v>156</v>
      </c>
      <c r="B4" s="54" t="s">
        <v>107</v>
      </c>
      <c r="C4" s="16" t="s">
        <v>112</v>
      </c>
      <c r="D4" s="55" t="s">
        <v>94</v>
      </c>
      <c r="E4" s="56" t="s">
        <v>100</v>
      </c>
      <c r="F4" s="69">
        <v>2917687</v>
      </c>
    </row>
    <row r="5" spans="1:20" ht="48" customHeight="1" x14ac:dyDescent="0.25">
      <c r="A5" s="53" t="s">
        <v>157</v>
      </c>
      <c r="B5" s="54" t="s">
        <v>108</v>
      </c>
      <c r="C5" s="16" t="s">
        <v>113</v>
      </c>
      <c r="D5" s="55" t="s">
        <v>141</v>
      </c>
      <c r="E5" s="56" t="s">
        <v>101</v>
      </c>
      <c r="F5" s="69">
        <v>3000000</v>
      </c>
    </row>
    <row r="6" spans="1:20" ht="71.25" customHeight="1" x14ac:dyDescent="0.25">
      <c r="A6" s="53" t="s">
        <v>158</v>
      </c>
      <c r="B6" s="54" t="s">
        <v>109</v>
      </c>
      <c r="C6" s="16" t="s">
        <v>114</v>
      </c>
      <c r="D6" s="55" t="s">
        <v>95</v>
      </c>
      <c r="E6" s="56" t="s">
        <v>102</v>
      </c>
      <c r="F6" s="69">
        <v>4999280</v>
      </c>
    </row>
    <row r="7" spans="1:20" ht="61.5" customHeight="1" x14ac:dyDescent="0.25">
      <c r="A7" s="53" t="s">
        <v>159</v>
      </c>
      <c r="B7" s="57" t="s">
        <v>110</v>
      </c>
      <c r="C7" s="49" t="s">
        <v>115</v>
      </c>
      <c r="D7" s="58" t="s">
        <v>96</v>
      </c>
      <c r="E7" s="59" t="s">
        <v>103</v>
      </c>
      <c r="F7" s="70">
        <v>36423497.600000001</v>
      </c>
    </row>
    <row r="8" spans="1:20" ht="64.5" customHeight="1" x14ac:dyDescent="0.25">
      <c r="A8" s="53" t="s">
        <v>160</v>
      </c>
      <c r="B8" s="57" t="s">
        <v>110</v>
      </c>
      <c r="C8" s="49" t="s">
        <v>116</v>
      </c>
      <c r="D8" s="58" t="s">
        <v>97</v>
      </c>
      <c r="E8" s="60" t="s">
        <v>104</v>
      </c>
      <c r="F8" s="70">
        <v>20488113.149999999</v>
      </c>
    </row>
    <row r="9" spans="1:20" s="21" customFormat="1" ht="51.75" customHeight="1" x14ac:dyDescent="0.25">
      <c r="A9" s="53" t="s">
        <v>161</v>
      </c>
      <c r="B9" s="61" t="s">
        <v>109</v>
      </c>
      <c r="C9" s="16" t="s">
        <v>118</v>
      </c>
      <c r="D9" s="62" t="s">
        <v>98</v>
      </c>
      <c r="E9" s="63" t="s">
        <v>117</v>
      </c>
      <c r="F9" s="63">
        <v>1684737.03</v>
      </c>
      <c r="G9" s="1"/>
      <c r="H9" s="1"/>
      <c r="I9" s="1"/>
      <c r="J9" s="1"/>
      <c r="K9" s="1"/>
      <c r="L9" s="1"/>
      <c r="M9" s="1"/>
      <c r="N9" s="1"/>
      <c r="O9" s="1"/>
      <c r="P9" s="1"/>
      <c r="Q9" s="1"/>
      <c r="R9" s="1"/>
      <c r="S9" s="1"/>
      <c r="T9" s="1"/>
    </row>
    <row r="10" spans="1:20" ht="58.5" customHeight="1" x14ac:dyDescent="0.25">
      <c r="A10" s="53" t="s">
        <v>162</v>
      </c>
      <c r="B10" s="64" t="s">
        <v>111</v>
      </c>
      <c r="C10" s="49" t="s">
        <v>119</v>
      </c>
      <c r="D10" s="58" t="s">
        <v>99</v>
      </c>
      <c r="E10" s="60" t="s">
        <v>105</v>
      </c>
      <c r="F10" s="60">
        <v>3407653.87</v>
      </c>
    </row>
    <row r="11" spans="1:20" s="21" customFormat="1" ht="78.75" customHeight="1" x14ac:dyDescent="0.25">
      <c r="A11" s="53" t="s">
        <v>163</v>
      </c>
      <c r="B11" s="47" t="s">
        <v>121</v>
      </c>
      <c r="C11" s="16" t="s">
        <v>120</v>
      </c>
      <c r="D11" s="17" t="s">
        <v>122</v>
      </c>
      <c r="E11" s="17" t="s">
        <v>147</v>
      </c>
      <c r="F11" s="43" t="s">
        <v>123</v>
      </c>
      <c r="G11" s="1"/>
      <c r="H11" s="1"/>
      <c r="I11" s="1"/>
      <c r="J11" s="1"/>
      <c r="K11" s="1"/>
      <c r="L11" s="1"/>
      <c r="M11" s="1"/>
      <c r="N11" s="1"/>
      <c r="O11" s="1"/>
      <c r="P11" s="1"/>
      <c r="Q11" s="1"/>
      <c r="R11" s="1"/>
      <c r="S11" s="1"/>
      <c r="T11" s="1"/>
    </row>
    <row r="12" spans="1:20" s="21" customFormat="1" ht="56.25" customHeight="1" x14ac:dyDescent="0.25">
      <c r="A12" s="53" t="s">
        <v>164</v>
      </c>
      <c r="B12" s="47" t="s">
        <v>129</v>
      </c>
      <c r="C12" s="16" t="s">
        <v>124</v>
      </c>
      <c r="D12" s="17" t="s">
        <v>125</v>
      </c>
      <c r="E12" s="17" t="s">
        <v>126</v>
      </c>
      <c r="F12" s="44">
        <v>9687022.6999999993</v>
      </c>
      <c r="G12" s="1"/>
      <c r="H12" s="1"/>
      <c r="I12" s="1"/>
      <c r="J12" s="1"/>
      <c r="K12" s="1"/>
      <c r="L12" s="1"/>
      <c r="M12" s="1"/>
      <c r="N12" s="1"/>
      <c r="O12" s="1"/>
      <c r="P12" s="1"/>
      <c r="Q12" s="1"/>
      <c r="R12" s="1"/>
      <c r="S12" s="1"/>
      <c r="T12" s="1"/>
    </row>
    <row r="13" spans="1:20" s="21" customFormat="1" ht="67.5" customHeight="1" x14ac:dyDescent="0.25">
      <c r="A13" s="53" t="s">
        <v>165</v>
      </c>
      <c r="B13" s="47" t="s">
        <v>130</v>
      </c>
      <c r="C13" s="16" t="s">
        <v>127</v>
      </c>
      <c r="D13" s="17" t="s">
        <v>128</v>
      </c>
      <c r="E13" s="17" t="s">
        <v>135</v>
      </c>
      <c r="F13" s="44">
        <v>2542805.5499999998</v>
      </c>
      <c r="G13" s="1"/>
      <c r="H13" s="1"/>
      <c r="I13" s="1"/>
      <c r="J13" s="1"/>
      <c r="K13" s="1"/>
      <c r="L13" s="1"/>
      <c r="M13" s="1"/>
      <c r="N13" s="1"/>
      <c r="O13" s="1"/>
      <c r="P13" s="1"/>
      <c r="Q13" s="1"/>
      <c r="R13" s="1"/>
      <c r="S13" s="1"/>
      <c r="T13" s="1"/>
    </row>
    <row r="14" spans="1:20" ht="61.5" customHeight="1" x14ac:dyDescent="0.25">
      <c r="A14" s="53" t="s">
        <v>166</v>
      </c>
      <c r="B14" s="48" t="s">
        <v>131</v>
      </c>
      <c r="C14" s="49" t="s">
        <v>134</v>
      </c>
      <c r="D14" s="50" t="s">
        <v>132</v>
      </c>
      <c r="E14" s="50" t="s">
        <v>133</v>
      </c>
      <c r="F14" s="51">
        <v>14330564</v>
      </c>
    </row>
    <row r="15" spans="1:20" ht="61.5" customHeight="1" x14ac:dyDescent="0.25">
      <c r="A15" s="53" t="s">
        <v>167</v>
      </c>
      <c r="B15" s="48" t="s">
        <v>137</v>
      </c>
      <c r="C15" s="52" t="s">
        <v>138</v>
      </c>
      <c r="D15" s="50" t="s">
        <v>139</v>
      </c>
      <c r="E15" s="50" t="s">
        <v>140</v>
      </c>
      <c r="F15" s="51">
        <v>25200000</v>
      </c>
    </row>
    <row r="16" spans="1:20" ht="67.5" customHeight="1" x14ac:dyDescent="0.25">
      <c r="A16" s="53" t="s">
        <v>168</v>
      </c>
      <c r="B16" s="48" t="s">
        <v>137</v>
      </c>
      <c r="C16" s="52" t="s">
        <v>143</v>
      </c>
      <c r="D16" s="50" t="s">
        <v>142</v>
      </c>
      <c r="E16" s="50" t="s">
        <v>140</v>
      </c>
      <c r="F16" s="51">
        <v>22496929.949999999</v>
      </c>
    </row>
    <row r="17" spans="1:6" ht="66" customHeight="1" x14ac:dyDescent="0.25">
      <c r="A17" s="53" t="s">
        <v>169</v>
      </c>
      <c r="B17" s="48" t="s">
        <v>144</v>
      </c>
      <c r="C17" s="52" t="s">
        <v>145</v>
      </c>
      <c r="D17" s="50" t="s">
        <v>150</v>
      </c>
      <c r="E17" s="50" t="s">
        <v>146</v>
      </c>
      <c r="F17" s="51">
        <v>1460280</v>
      </c>
    </row>
    <row r="18" spans="1:6" ht="63" customHeight="1" x14ac:dyDescent="0.25">
      <c r="A18" s="53" t="s">
        <v>170</v>
      </c>
      <c r="B18" s="48" t="s">
        <v>148</v>
      </c>
      <c r="C18" s="52" t="s">
        <v>149</v>
      </c>
      <c r="D18" s="50" t="s">
        <v>151</v>
      </c>
      <c r="E18" s="50" t="s">
        <v>146</v>
      </c>
      <c r="F18" s="51">
        <v>1018859</v>
      </c>
    </row>
    <row r="19" spans="1:6" ht="45" customHeight="1" x14ac:dyDescent="0.25">
      <c r="A19" s="53" t="s">
        <v>171</v>
      </c>
      <c r="B19" s="48" t="s">
        <v>152</v>
      </c>
      <c r="C19" s="52" t="s">
        <v>153</v>
      </c>
      <c r="D19" s="50" t="s">
        <v>154</v>
      </c>
      <c r="E19" s="50" t="s">
        <v>155</v>
      </c>
      <c r="F19" s="51">
        <v>10000000</v>
      </c>
    </row>
    <row r="48" spans="3:3" x14ac:dyDescent="0.25">
      <c r="C48" s="1" t="s">
        <v>7</v>
      </c>
    </row>
  </sheetData>
  <protectedRanges>
    <protectedRange sqref="B7" name="Range3_9_1_6_4_1_2_7_1_2"/>
    <protectedRange sqref="B8:B10" name="Range3_9_1_6_4_1_2_7_1_3"/>
  </protectedRanges>
  <mergeCells count="1">
    <mergeCell ref="A1:F1"/>
  </mergeCells>
  <phoneticPr fontId="9" type="noConversion"/>
  <conditionalFormatting sqref="C3">
    <cfRule type="duplicateValues" dxfId="0" priority="1"/>
  </conditionalFormatting>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topLeftCell="A4" workbookViewId="0">
      <selection activeCell="C24" sqref="C24"/>
    </sheetView>
  </sheetViews>
  <sheetFormatPr defaultRowHeight="15" x14ac:dyDescent="0.25"/>
  <cols>
    <col min="1" max="1" width="3.85546875" style="22" bestFit="1" customWidth="1"/>
    <col min="2" max="2" width="46" customWidth="1"/>
    <col min="3" max="3" width="69.28515625" customWidth="1"/>
    <col min="4" max="4" width="24.85546875" customWidth="1"/>
    <col min="5" max="7" width="20.85546875" customWidth="1"/>
    <col min="8" max="8" width="25.28515625" customWidth="1"/>
  </cols>
  <sheetData>
    <row r="1" spans="1:8" ht="15.75" thickBot="1" x14ac:dyDescent="0.3"/>
    <row r="2" spans="1:8" x14ac:dyDescent="0.25">
      <c r="A2" s="23" t="s">
        <v>62</v>
      </c>
      <c r="B2" s="24" t="s">
        <v>63</v>
      </c>
      <c r="C2" s="24" t="s">
        <v>42</v>
      </c>
      <c r="D2" s="24" t="s">
        <v>43</v>
      </c>
      <c r="E2" s="24" t="s">
        <v>44</v>
      </c>
      <c r="F2" s="24" t="s">
        <v>45</v>
      </c>
      <c r="G2" s="24" t="s">
        <v>46</v>
      </c>
      <c r="H2" s="24" t="s">
        <v>47</v>
      </c>
    </row>
    <row r="3" spans="1:8" s="27" customFormat="1" ht="60" x14ac:dyDescent="0.25">
      <c r="A3" s="25">
        <v>1</v>
      </c>
      <c r="B3" s="26" t="s">
        <v>64</v>
      </c>
      <c r="C3" s="26" t="s">
        <v>48</v>
      </c>
      <c r="D3" s="26" t="s">
        <v>49</v>
      </c>
      <c r="E3" s="26" t="s">
        <v>0</v>
      </c>
      <c r="F3" s="26" t="s">
        <v>50</v>
      </c>
      <c r="G3" s="26" t="s">
        <v>51</v>
      </c>
      <c r="H3" s="26" t="s">
        <v>52</v>
      </c>
    </row>
    <row r="4" spans="1:8" s="27" customFormat="1" ht="75" x14ac:dyDescent="0.25">
      <c r="A4" s="25">
        <v>2</v>
      </c>
      <c r="B4" s="28" t="s">
        <v>65</v>
      </c>
      <c r="C4" s="28" t="s">
        <v>53</v>
      </c>
      <c r="D4" s="28" t="s">
        <v>49</v>
      </c>
      <c r="E4" s="28" t="s">
        <v>85</v>
      </c>
      <c r="F4" s="26" t="s">
        <v>54</v>
      </c>
      <c r="G4" s="26" t="s">
        <v>55</v>
      </c>
      <c r="H4" s="26" t="s">
        <v>52</v>
      </c>
    </row>
    <row r="5" spans="1:8" s="27" customFormat="1" ht="120" x14ac:dyDescent="0.25">
      <c r="A5" s="29">
        <v>3</v>
      </c>
      <c r="B5" s="30" t="s">
        <v>66</v>
      </c>
      <c r="C5" s="30" t="s">
        <v>56</v>
      </c>
      <c r="D5" s="30" t="s">
        <v>49</v>
      </c>
      <c r="E5" s="30" t="s">
        <v>85</v>
      </c>
      <c r="F5" s="26" t="s">
        <v>57</v>
      </c>
      <c r="G5" s="26" t="s">
        <v>58</v>
      </c>
      <c r="H5" s="26" t="s">
        <v>52</v>
      </c>
    </row>
    <row r="6" spans="1:8" s="27" customFormat="1" ht="90" x14ac:dyDescent="0.25">
      <c r="A6" s="29">
        <v>4</v>
      </c>
      <c r="B6" s="30" t="s">
        <v>67</v>
      </c>
      <c r="C6" s="30" t="s">
        <v>59</v>
      </c>
      <c r="D6" s="30" t="s">
        <v>49</v>
      </c>
      <c r="E6" s="30" t="s">
        <v>0</v>
      </c>
      <c r="F6" s="26" t="s">
        <v>54</v>
      </c>
      <c r="G6" s="30" t="s">
        <v>60</v>
      </c>
      <c r="H6" s="30" t="s">
        <v>61</v>
      </c>
    </row>
    <row r="7" spans="1:8" s="27" customFormat="1" ht="45" x14ac:dyDescent="0.25">
      <c r="A7" s="29">
        <v>5</v>
      </c>
      <c r="B7" s="30" t="s">
        <v>68</v>
      </c>
      <c r="C7" s="30" t="s">
        <v>69</v>
      </c>
      <c r="D7" s="30" t="s">
        <v>49</v>
      </c>
      <c r="E7" s="30" t="s">
        <v>70</v>
      </c>
      <c r="F7" s="26" t="s">
        <v>71</v>
      </c>
      <c r="G7" s="30"/>
      <c r="H7" s="30"/>
    </row>
    <row r="8" spans="1:8" s="27" customFormat="1" ht="30" x14ac:dyDescent="0.25">
      <c r="A8" s="29">
        <v>6</v>
      </c>
      <c r="B8" s="30" t="s">
        <v>72</v>
      </c>
      <c r="C8" s="30" t="s">
        <v>73</v>
      </c>
      <c r="D8" s="30" t="s">
        <v>49</v>
      </c>
      <c r="E8" s="30" t="s">
        <v>70</v>
      </c>
      <c r="F8" s="26" t="s">
        <v>71</v>
      </c>
      <c r="G8" s="30"/>
      <c r="H8" s="30"/>
    </row>
    <row r="9" spans="1:8" s="27" customFormat="1" ht="45" x14ac:dyDescent="0.25">
      <c r="A9" s="29">
        <v>7</v>
      </c>
      <c r="B9" s="30" t="s">
        <v>74</v>
      </c>
      <c r="C9" s="30" t="s">
        <v>75</v>
      </c>
      <c r="D9" s="30" t="s">
        <v>70</v>
      </c>
      <c r="E9" s="30" t="s">
        <v>70</v>
      </c>
      <c r="F9" s="26" t="s">
        <v>71</v>
      </c>
      <c r="G9" s="30"/>
      <c r="H9" s="30"/>
    </row>
    <row r="10" spans="1:8" s="27" customFormat="1" x14ac:dyDescent="0.25">
      <c r="A10" s="29">
        <v>8</v>
      </c>
      <c r="B10" s="30"/>
      <c r="C10" s="30"/>
      <c r="D10" s="30"/>
      <c r="E10" s="30"/>
      <c r="F10" s="26"/>
      <c r="G10" s="30"/>
      <c r="H10" s="30"/>
    </row>
    <row r="11" spans="1:8" s="27" customFormat="1" x14ac:dyDescent="0.25">
      <c r="A11" s="29"/>
      <c r="B11" s="30"/>
      <c r="C11" s="30"/>
      <c r="D11" s="30"/>
      <c r="E11" s="30"/>
      <c r="F11" s="26"/>
      <c r="G11" s="30"/>
      <c r="H11" s="30"/>
    </row>
    <row r="12" spans="1:8" s="27" customFormat="1" x14ac:dyDescent="0.25">
      <c r="A12" s="29"/>
      <c r="B12" s="30"/>
      <c r="C12" s="30"/>
      <c r="D12" s="30"/>
      <c r="E12" s="30"/>
      <c r="F12" s="26"/>
      <c r="G12" s="30"/>
      <c r="H12" s="30"/>
    </row>
    <row r="13" spans="1:8" s="27" customFormat="1" x14ac:dyDescent="0.25">
      <c r="A13" s="29">
        <v>9</v>
      </c>
      <c r="B13" s="30"/>
      <c r="C13" s="30"/>
      <c r="D13" s="30"/>
      <c r="E13" s="30"/>
      <c r="F13" s="30"/>
      <c r="G13" s="30"/>
      <c r="H13" s="30"/>
    </row>
    <row r="14" spans="1:8" s="27" customFormat="1" x14ac:dyDescent="0.25">
      <c r="A14" s="34"/>
      <c r="B14" s="35"/>
      <c r="C14" s="35"/>
      <c r="D14" s="35"/>
      <c r="E14" s="35"/>
      <c r="F14" s="35"/>
      <c r="G14" s="35"/>
      <c r="H14" s="35"/>
    </row>
    <row r="15" spans="1:8" s="27" customFormat="1" x14ac:dyDescent="0.25">
      <c r="A15" s="34"/>
      <c r="B15" s="35"/>
      <c r="C15" s="35"/>
      <c r="D15" s="35"/>
      <c r="E15" s="35"/>
      <c r="F15" s="35"/>
      <c r="G15" s="35"/>
      <c r="H15" s="35"/>
    </row>
    <row r="16" spans="1:8" s="27" customFormat="1" x14ac:dyDescent="0.25">
      <c r="A16" s="34"/>
      <c r="B16" s="35"/>
      <c r="C16" s="35"/>
      <c r="D16" s="35"/>
      <c r="E16" s="35"/>
      <c r="F16" s="35"/>
      <c r="G16" s="35"/>
      <c r="H16" s="35"/>
    </row>
    <row r="17" spans="1:8" s="27" customFormat="1" x14ac:dyDescent="0.25">
      <c r="A17" s="34"/>
      <c r="B17" s="35"/>
      <c r="C17" s="35"/>
      <c r="D17" s="35"/>
      <c r="E17" s="35"/>
      <c r="F17" s="35"/>
      <c r="G17" s="35"/>
      <c r="H17" s="35"/>
    </row>
    <row r="18" spans="1:8" s="27" customFormat="1" x14ac:dyDescent="0.25">
      <c r="A18" s="31"/>
    </row>
    <row r="19" spans="1:8" s="27" customFormat="1" x14ac:dyDescent="0.25">
      <c r="A19" s="31"/>
    </row>
    <row r="20" spans="1:8" s="27" customFormat="1" x14ac:dyDescent="0.25">
      <c r="A20" s="31"/>
    </row>
    <row r="21" spans="1:8" s="27" customFormat="1" x14ac:dyDescent="0.25">
      <c r="A21" s="31"/>
    </row>
    <row r="22" spans="1:8" s="27" customFormat="1" x14ac:dyDescent="0.25">
      <c r="A22" s="31"/>
    </row>
    <row r="23" spans="1:8" s="27" customFormat="1" x14ac:dyDescent="0.25">
      <c r="A23" s="31"/>
    </row>
    <row r="24" spans="1:8" s="33" customFormat="1" x14ac:dyDescent="0.25">
      <c r="A24" s="32"/>
    </row>
    <row r="25" spans="1:8" s="33" customFormat="1" x14ac:dyDescent="0.25">
      <c r="A25" s="32"/>
    </row>
    <row r="26" spans="1:8" s="33" customFormat="1" x14ac:dyDescent="0.25">
      <c r="A26" s="32"/>
    </row>
    <row r="27" spans="1:8" s="33" customFormat="1" x14ac:dyDescent="0.25">
      <c r="A27" s="32"/>
    </row>
    <row r="28" spans="1:8" s="33" customFormat="1" x14ac:dyDescent="0.25">
      <c r="A28" s="32"/>
    </row>
    <row r="29" spans="1:8" s="33" customFormat="1" x14ac:dyDescent="0.25">
      <c r="A29" s="32"/>
    </row>
    <row r="30" spans="1:8" s="33" customFormat="1" x14ac:dyDescent="0.25">
      <c r="A30" s="32"/>
    </row>
    <row r="31" spans="1:8" s="33" customFormat="1" x14ac:dyDescent="0.25">
      <c r="A31" s="32"/>
    </row>
    <row r="32" spans="1:8" s="33" customFormat="1" x14ac:dyDescent="0.25">
      <c r="A32" s="32"/>
    </row>
    <row r="33" spans="1:1" s="33" customFormat="1" x14ac:dyDescent="0.25">
      <c r="A33" s="32"/>
    </row>
    <row r="34" spans="1:1" s="33" customFormat="1" x14ac:dyDescent="0.25">
      <c r="A34" s="32"/>
    </row>
    <row r="35" spans="1:1" s="33" customFormat="1" x14ac:dyDescent="0.25">
      <c r="A35" s="32"/>
    </row>
    <row r="36" spans="1:1" s="33" customFormat="1" x14ac:dyDescent="0.25">
      <c r="A36" s="32"/>
    </row>
    <row r="37" spans="1:1" s="33" customFormat="1" x14ac:dyDescent="0.25">
      <c r="A37" s="32"/>
    </row>
    <row r="38" spans="1:1" s="33" customFormat="1" x14ac:dyDescent="0.25">
      <c r="A38" s="32"/>
    </row>
    <row r="39" spans="1:1" s="33" customFormat="1" x14ac:dyDescent="0.25">
      <c r="A39" s="32"/>
    </row>
    <row r="40" spans="1:1" s="33" customFormat="1" x14ac:dyDescent="0.25">
      <c r="A40" s="32"/>
    </row>
    <row r="41" spans="1:1" s="33" customFormat="1" x14ac:dyDescent="0.25">
      <c r="A41" s="32"/>
    </row>
    <row r="42" spans="1:1" s="33" customFormat="1" x14ac:dyDescent="0.25">
      <c r="A42" s="32"/>
    </row>
    <row r="43" spans="1:1" s="33" customFormat="1" x14ac:dyDescent="0.25">
      <c r="A43" s="32"/>
    </row>
    <row r="44" spans="1:1" s="33" customFormat="1" x14ac:dyDescent="0.25">
      <c r="A44" s="32"/>
    </row>
    <row r="45" spans="1:1" s="33" customFormat="1" x14ac:dyDescent="0.25">
      <c r="A45" s="32"/>
    </row>
    <row r="46" spans="1:1" s="33" customFormat="1" x14ac:dyDescent="0.25">
      <c r="A46" s="32"/>
    </row>
    <row r="47" spans="1:1" s="33" customFormat="1" x14ac:dyDescent="0.25">
      <c r="A47" s="32"/>
    </row>
    <row r="48" spans="1:1" s="33" customFormat="1" x14ac:dyDescent="0.25">
      <c r="A48" s="32"/>
    </row>
    <row r="49" spans="1:1" s="33" customFormat="1" x14ac:dyDescent="0.25">
      <c r="A49" s="32"/>
    </row>
    <row r="50" spans="1:1" s="33" customFormat="1" x14ac:dyDescent="0.25">
      <c r="A50" s="32"/>
    </row>
    <row r="51" spans="1:1" s="33" customFormat="1" x14ac:dyDescent="0.25">
      <c r="A51" s="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Awarded Bids 2018-2019</vt:lpstr>
      <vt:lpstr>Awarded Bids 2022-2023</vt:lpstr>
      <vt:lpstr>Framework contracts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Kholofelo Mathye</dc:creator>
  <cp:lastModifiedBy>Adolph Macuvel</cp:lastModifiedBy>
  <cp:lastPrinted>2022-08-16T11:28:00Z</cp:lastPrinted>
  <dcterms:created xsi:type="dcterms:W3CDTF">2018-04-11T13:54:41Z</dcterms:created>
  <dcterms:modified xsi:type="dcterms:W3CDTF">2022-12-06T08:05:45Z</dcterms:modified>
</cp:coreProperties>
</file>